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13_ncr:1_{46D562C8-1EB9-4FA0-8E99-A9935685AF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STOS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34" i="2"/>
  <c r="B33" i="2"/>
  <c r="B32" i="2"/>
  <c r="D29" i="2"/>
  <c r="B36" i="2" s="1"/>
  <c r="B14" i="1" l="1"/>
  <c r="B16" i="1" l="1"/>
</calcChain>
</file>

<file path=xl/sharedStrings.xml><?xml version="1.0" encoding="utf-8"?>
<sst xmlns="http://schemas.openxmlformats.org/spreadsheetml/2006/main" count="86" uniqueCount="43">
  <si>
    <t xml:space="preserve">COSTO DE MATERIAL PASIVO </t>
  </si>
  <si>
    <t>MATERIAL</t>
  </si>
  <si>
    <t>CANTIDAD</t>
  </si>
  <si>
    <t>UNIDAD</t>
  </si>
  <si>
    <t xml:space="preserve">TOTAL </t>
  </si>
  <si>
    <t>HERRAJE TIPO “A”</t>
  </si>
  <si>
    <t>HERRAJE TIPO “B”</t>
  </si>
  <si>
    <t>CINTA METALICA ¾</t>
  </si>
  <si>
    <t>HEBILLA METALICA ¾</t>
  </si>
  <si>
    <t>CINTA METALICA ½</t>
  </si>
  <si>
    <t>HEBILLA METALICA ½</t>
  </si>
  <si>
    <t>CINTA RANURADA</t>
  </si>
  <si>
    <t>NAP 1:8</t>
  </si>
  <si>
    <t>SPLITTER 1:8</t>
  </si>
  <si>
    <t>MANGA TIPO DOMO 48 HILOS</t>
  </si>
  <si>
    <t>GANCHO DE DISPERCION</t>
  </si>
  <si>
    <t>PREFORMADO 9.6MM-10.6MM</t>
  </si>
  <si>
    <t>PREFORMADO 6.8MM-7.2MM</t>
  </si>
  <si>
    <t>ORGANIZADOR 80X80</t>
  </si>
  <si>
    <t>PIGTAIL APC 1M</t>
  </si>
  <si>
    <t>COSTO TOTAL</t>
  </si>
  <si>
    <t>DURACION DEL PROYECTO</t>
  </si>
  <si>
    <t>CAPACIDAD PARA CLIENTES</t>
  </si>
  <si>
    <t>MAXIMO DE CLIENTES</t>
  </si>
  <si>
    <t>COSTO MES/TRABAJADOR</t>
  </si>
  <si>
    <r>
      <t>N</t>
    </r>
    <r>
      <rPr>
        <b/>
        <sz val="11"/>
        <color rgb="FF3F3F3F"/>
        <rFont val="Calibri"/>
        <family val="2"/>
      </rPr>
      <t>◦ TRABAJADORES</t>
    </r>
  </si>
  <si>
    <t>COSTO TOTAL DEL PROYECTO</t>
  </si>
  <si>
    <t>UNIDS</t>
  </si>
  <si>
    <t>ROLLO</t>
  </si>
  <si>
    <t>METROS</t>
  </si>
  <si>
    <t>FIBRA OPTICA ARMADA FIBERHOME 24H</t>
  </si>
  <si>
    <t>PREFORMADO 10.6MM-11.6MM</t>
  </si>
  <si>
    <t>MODULO SFP 1.25GB</t>
  </si>
  <si>
    <t>AMARRAS PLASTICAS MEDIANAS</t>
  </si>
  <si>
    <t>PATCH CORD DX APC/APC 5M</t>
  </si>
  <si>
    <t>PINZA TENSOR</t>
  </si>
  <si>
    <t>PATCH CORD CAT 6</t>
  </si>
  <si>
    <t>MANGA LINEAL 6 HILOS</t>
  </si>
  <si>
    <t>MANGA LDOMO 12 HILOS</t>
  </si>
  <si>
    <t>FIBRA OPTICA ADSS PSTEL 24 HILOS</t>
  </si>
  <si>
    <t>FIBRA OPTICA ADSS 12 HILOS PSTEL</t>
  </si>
  <si>
    <t>CLIENTES INSTALADOS</t>
  </si>
  <si>
    <t>PUERTOS HABILITADOS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</si>
</sst>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300A]#,##0.0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3F"/>
      <name val="Calibri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7F7F7F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3" applyNumberFormat="0" applyFont="0" applyAlignment="0" applyProtection="0"/>
  </cellStyleXfs>
  <cellXfs count="14">
    <xf numFmtId="0" fontId="0" fillId="0" borderId="0" xfId="0"/>
    <xf numFmtId="0" fontId="3" fillId="3" borderId="2" xfId="2"/>
    <xf numFmtId="164" fontId="3" fillId="3" borderId="2" xfId="2" applyNumberFormat="1"/>
    <xf numFmtId="0" fontId="3" fillId="3" borderId="2" xfId="2" applyAlignment="1">
      <alignment horizontal="center"/>
    </xf>
    <xf numFmtId="164" fontId="3" fillId="5" borderId="2" xfId="2" applyNumberFormat="1" applyFill="1"/>
    <xf numFmtId="0" fontId="3" fillId="3" borderId="2" xfId="2" applyAlignment="1">
      <alignment horizontal="right"/>
    </xf>
    <xf numFmtId="0" fontId="6" fillId="6" borderId="3" xfId="3" applyFont="1" applyFill="1"/>
    <xf numFmtId="0" fontId="3" fillId="3" borderId="2" xfId="2" applyAlignment="1">
      <alignment horizontal="left"/>
    </xf>
    <xf numFmtId="165" fontId="3" fillId="3" borderId="2" xfId="2" applyNumberFormat="1"/>
    <xf numFmtId="165" fontId="3" fillId="7" borderId="2" xfId="2" applyNumberFormat="1" applyFill="1"/>
    <xf numFmtId="0" fontId="4" fillId="2" borderId="1" xfId="1" applyFont="1" applyAlignment="1">
      <alignment horizontal="center"/>
    </xf>
    <xf numFmtId="0" fontId="3" fillId="3" borderId="2" xfId="2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Entrada" xfId="1" builtinId="20"/>
    <cellStyle name="Normal" xfId="0" builtinId="0"/>
    <cellStyle name="Notas" xfId="3" builtinId="1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A2" sqref="A2:D16"/>
    </sheetView>
  </sheetViews>
  <sheetFormatPr baseColWidth="10" defaultRowHeight="15" x14ac:dyDescent="0.25"/>
  <cols>
    <col min="1" max="1" width="38.28515625" customWidth="1"/>
    <col min="2" max="2" width="13.28515625" customWidth="1"/>
  </cols>
  <sheetData>
    <row r="1" spans="1:4" x14ac:dyDescent="0.25">
      <c r="A1" s="12"/>
      <c r="B1" s="13"/>
      <c r="C1" s="13"/>
      <c r="D1" s="13"/>
    </row>
    <row r="2" spans="1:4" x14ac:dyDescent="0.25">
      <c r="A2" s="10" t="s">
        <v>0</v>
      </c>
      <c r="B2" s="10"/>
      <c r="C2" s="10"/>
      <c r="D2" s="10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40</v>
      </c>
      <c r="B4" s="3">
        <v>1047</v>
      </c>
      <c r="C4" s="3" t="s">
        <v>29</v>
      </c>
      <c r="D4" s="2">
        <v>242.77</v>
      </c>
    </row>
    <row r="5" spans="1:4" x14ac:dyDescent="0.25">
      <c r="A5" s="1" t="s">
        <v>33</v>
      </c>
      <c r="B5" s="3">
        <v>100</v>
      </c>
      <c r="C5" s="3" t="s">
        <v>27</v>
      </c>
      <c r="D5" s="2">
        <v>4.96</v>
      </c>
    </row>
    <row r="6" spans="1:4" x14ac:dyDescent="0.25">
      <c r="A6" s="1" t="s">
        <v>15</v>
      </c>
      <c r="B6" s="3">
        <v>26</v>
      </c>
      <c r="C6" s="3" t="s">
        <v>27</v>
      </c>
      <c r="D6" s="2">
        <v>6.15</v>
      </c>
    </row>
    <row r="7" spans="1:4" x14ac:dyDescent="0.25">
      <c r="A7" s="1" t="s">
        <v>8</v>
      </c>
      <c r="B7" s="3">
        <v>13</v>
      </c>
      <c r="C7" s="3" t="s">
        <v>27</v>
      </c>
      <c r="D7" s="2">
        <v>2.68</v>
      </c>
    </row>
    <row r="8" spans="1:4" x14ac:dyDescent="0.25">
      <c r="A8" s="1" t="s">
        <v>17</v>
      </c>
      <c r="B8" s="3">
        <v>26</v>
      </c>
      <c r="C8" s="3" t="s">
        <v>27</v>
      </c>
      <c r="D8" s="2">
        <v>54.97</v>
      </c>
    </row>
    <row r="9" spans="1:4" x14ac:dyDescent="0.25">
      <c r="A9" s="11" t="s">
        <v>20</v>
      </c>
      <c r="B9" s="11"/>
      <c r="C9" s="11"/>
      <c r="D9" s="4">
        <f>SUM(D4:D8)</f>
        <v>311.52999999999997</v>
      </c>
    </row>
    <row r="11" spans="1:4" x14ac:dyDescent="0.25">
      <c r="A11" s="1" t="s">
        <v>21</v>
      </c>
      <c r="B11" s="5">
        <v>1</v>
      </c>
    </row>
    <row r="12" spans="1:4" x14ac:dyDescent="0.25">
      <c r="A12" s="1" t="s">
        <v>41</v>
      </c>
      <c r="B12" s="1">
        <v>3</v>
      </c>
    </row>
    <row r="13" spans="1:4" x14ac:dyDescent="0.25">
      <c r="A13" s="1" t="s">
        <v>42</v>
      </c>
      <c r="B13" s="1">
        <v>16</v>
      </c>
    </row>
    <row r="14" spans="1:4" x14ac:dyDescent="0.25">
      <c r="A14" s="1" t="s">
        <v>24</v>
      </c>
      <c r="B14" s="8">
        <f>(500/30)*B11*B15</f>
        <v>33.333333333333336</v>
      </c>
    </row>
    <row r="15" spans="1:4" x14ac:dyDescent="0.25">
      <c r="A15" s="1" t="s">
        <v>25</v>
      </c>
      <c r="B15" s="1">
        <v>2</v>
      </c>
    </row>
    <row r="16" spans="1:4" x14ac:dyDescent="0.25">
      <c r="A16" s="1" t="s">
        <v>26</v>
      </c>
      <c r="B16" s="9">
        <f>D9+B14</f>
        <v>344.86333333333329</v>
      </c>
    </row>
  </sheetData>
  <mergeCells count="3">
    <mergeCell ref="A2:D2"/>
    <mergeCell ref="A9:C9"/>
    <mergeCell ref="A1:D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DBB04-7758-478A-BE62-93A6728F4171}">
  <dimension ref="A1:D36"/>
  <sheetViews>
    <sheetView topLeftCell="A7" workbookViewId="0">
      <selection activeCell="A22" sqref="A22"/>
    </sheetView>
  </sheetViews>
  <sheetFormatPr baseColWidth="10" defaultRowHeight="15" x14ac:dyDescent="0.25"/>
  <cols>
    <col min="1" max="1" width="38.85546875" customWidth="1"/>
    <col min="2" max="2" width="11.42578125" customWidth="1"/>
  </cols>
  <sheetData>
    <row r="1" spans="1:4" x14ac:dyDescent="0.25">
      <c r="A1" s="10" t="s">
        <v>0</v>
      </c>
      <c r="B1" s="10"/>
      <c r="C1" s="10"/>
      <c r="D1" s="10"/>
    </row>
    <row r="2" spans="1:4" x14ac:dyDescent="0.25">
      <c r="A2" s="6" t="s">
        <v>1</v>
      </c>
      <c r="B2" s="6" t="s">
        <v>2</v>
      </c>
      <c r="C2" s="6" t="s">
        <v>3</v>
      </c>
      <c r="D2" s="6" t="s">
        <v>4</v>
      </c>
    </row>
    <row r="3" spans="1:4" x14ac:dyDescent="0.25">
      <c r="A3" s="7" t="s">
        <v>33</v>
      </c>
      <c r="B3" s="3"/>
      <c r="C3" s="3" t="s">
        <v>27</v>
      </c>
      <c r="D3" s="8"/>
    </row>
    <row r="4" spans="1:4" x14ac:dyDescent="0.25">
      <c r="A4" s="1" t="s">
        <v>39</v>
      </c>
      <c r="B4" s="3"/>
      <c r="C4" s="3" t="s">
        <v>29</v>
      </c>
      <c r="D4" s="2"/>
    </row>
    <row r="5" spans="1:4" x14ac:dyDescent="0.25">
      <c r="A5" s="1" t="s">
        <v>30</v>
      </c>
      <c r="B5" s="3"/>
      <c r="C5" s="3" t="s">
        <v>29</v>
      </c>
      <c r="D5" s="2"/>
    </row>
    <row r="6" spans="1:4" x14ac:dyDescent="0.25">
      <c r="A6" s="1" t="s">
        <v>40</v>
      </c>
      <c r="B6" s="3"/>
      <c r="C6" s="3" t="s">
        <v>29</v>
      </c>
      <c r="D6" s="2"/>
    </row>
    <row r="7" spans="1:4" x14ac:dyDescent="0.25">
      <c r="A7" s="1" t="s">
        <v>5</v>
      </c>
      <c r="B7" s="3"/>
      <c r="C7" s="3" t="s">
        <v>27</v>
      </c>
      <c r="D7" s="2"/>
    </row>
    <row r="8" spans="1:4" x14ac:dyDescent="0.25">
      <c r="A8" s="1" t="s">
        <v>6</v>
      </c>
      <c r="B8" s="3"/>
      <c r="C8" s="3" t="s">
        <v>27</v>
      </c>
      <c r="D8" s="2"/>
    </row>
    <row r="9" spans="1:4" x14ac:dyDescent="0.25">
      <c r="A9" s="1" t="s">
        <v>7</v>
      </c>
      <c r="B9" s="3"/>
      <c r="C9" s="3" t="s">
        <v>28</v>
      </c>
      <c r="D9" s="2"/>
    </row>
    <row r="10" spans="1:4" x14ac:dyDescent="0.25">
      <c r="A10" s="1" t="s">
        <v>8</v>
      </c>
      <c r="B10" s="3"/>
      <c r="C10" s="3" t="s">
        <v>27</v>
      </c>
      <c r="D10" s="2"/>
    </row>
    <row r="11" spans="1:4" x14ac:dyDescent="0.25">
      <c r="A11" s="1" t="s">
        <v>9</v>
      </c>
      <c r="B11" s="3"/>
      <c r="C11" s="3" t="s">
        <v>28</v>
      </c>
      <c r="D11" s="2"/>
    </row>
    <row r="12" spans="1:4" x14ac:dyDescent="0.25">
      <c r="A12" s="1" t="s">
        <v>10</v>
      </c>
      <c r="B12" s="3"/>
      <c r="C12" s="3" t="s">
        <v>27</v>
      </c>
      <c r="D12" s="2"/>
    </row>
    <row r="13" spans="1:4" x14ac:dyDescent="0.25">
      <c r="A13" s="1" t="s">
        <v>11</v>
      </c>
      <c r="B13" s="3"/>
      <c r="C13" s="3" t="s">
        <v>27</v>
      </c>
      <c r="D13" s="2"/>
    </row>
    <row r="14" spans="1:4" x14ac:dyDescent="0.25">
      <c r="A14" s="1" t="s">
        <v>12</v>
      </c>
      <c r="B14" s="3"/>
      <c r="C14" s="3" t="s">
        <v>27</v>
      </c>
      <c r="D14" s="2"/>
    </row>
    <row r="15" spans="1:4" x14ac:dyDescent="0.25">
      <c r="A15" s="1" t="s">
        <v>13</v>
      </c>
      <c r="B15" s="3"/>
      <c r="C15" s="3" t="s">
        <v>27</v>
      </c>
      <c r="D15" s="2"/>
    </row>
    <row r="16" spans="1:4" x14ac:dyDescent="0.25">
      <c r="A16" s="1" t="s">
        <v>37</v>
      </c>
      <c r="B16" s="3"/>
      <c r="C16" s="3" t="s">
        <v>27</v>
      </c>
      <c r="D16" s="2"/>
    </row>
    <row r="17" spans="1:4" x14ac:dyDescent="0.25">
      <c r="A17" s="1" t="s">
        <v>14</v>
      </c>
      <c r="B17" s="3"/>
      <c r="C17" s="3" t="s">
        <v>27</v>
      </c>
      <c r="D17" s="2"/>
    </row>
    <row r="18" spans="1:4" x14ac:dyDescent="0.25">
      <c r="A18" s="1" t="s">
        <v>38</v>
      </c>
      <c r="B18" s="3"/>
      <c r="C18" s="3" t="s">
        <v>27</v>
      </c>
      <c r="D18" s="2"/>
    </row>
    <row r="19" spans="1:4" x14ac:dyDescent="0.25">
      <c r="A19" s="1" t="s">
        <v>15</v>
      </c>
      <c r="B19" s="3"/>
      <c r="C19" s="3" t="s">
        <v>27</v>
      </c>
      <c r="D19" s="2"/>
    </row>
    <row r="20" spans="1:4" x14ac:dyDescent="0.25">
      <c r="A20" s="1" t="s">
        <v>31</v>
      </c>
      <c r="B20" s="3"/>
      <c r="C20" s="3" t="s">
        <v>27</v>
      </c>
      <c r="D20" s="2"/>
    </row>
    <row r="21" spans="1:4" x14ac:dyDescent="0.25">
      <c r="A21" s="1" t="s">
        <v>16</v>
      </c>
      <c r="B21" s="3"/>
      <c r="C21" s="3" t="s">
        <v>27</v>
      </c>
      <c r="D21" s="2"/>
    </row>
    <row r="22" spans="1:4" x14ac:dyDescent="0.25">
      <c r="A22" s="1" t="s">
        <v>17</v>
      </c>
      <c r="B22" s="3"/>
      <c r="C22" s="3" t="s">
        <v>27</v>
      </c>
      <c r="D22" s="2"/>
    </row>
    <row r="23" spans="1:4" x14ac:dyDescent="0.25">
      <c r="A23" s="1" t="s">
        <v>35</v>
      </c>
      <c r="B23" s="3"/>
      <c r="C23" s="3" t="s">
        <v>27</v>
      </c>
      <c r="D23" s="2"/>
    </row>
    <row r="24" spans="1:4" x14ac:dyDescent="0.25">
      <c r="A24" s="1" t="s">
        <v>36</v>
      </c>
      <c r="B24" s="3"/>
      <c r="C24" s="3" t="s">
        <v>27</v>
      </c>
      <c r="D24" s="2"/>
    </row>
    <row r="25" spans="1:4" x14ac:dyDescent="0.25">
      <c r="A25" s="1" t="s">
        <v>18</v>
      </c>
      <c r="B25" s="3"/>
      <c r="C25" s="3" t="s">
        <v>27</v>
      </c>
      <c r="D25" s="2"/>
    </row>
    <row r="26" spans="1:4" x14ac:dyDescent="0.25">
      <c r="A26" s="1" t="s">
        <v>19</v>
      </c>
      <c r="B26" s="3"/>
      <c r="C26" s="3" t="s">
        <v>27</v>
      </c>
      <c r="D26" s="2"/>
    </row>
    <row r="27" spans="1:4" x14ac:dyDescent="0.25">
      <c r="A27" s="1" t="s">
        <v>34</v>
      </c>
      <c r="B27" s="3"/>
      <c r="C27" s="3" t="s">
        <v>27</v>
      </c>
      <c r="D27" s="2"/>
    </row>
    <row r="28" spans="1:4" x14ac:dyDescent="0.25">
      <c r="A28" s="1" t="s">
        <v>32</v>
      </c>
      <c r="B28" s="3"/>
      <c r="C28" s="3" t="s">
        <v>27</v>
      </c>
      <c r="D28" s="2"/>
    </row>
    <row r="29" spans="1:4" x14ac:dyDescent="0.25">
      <c r="A29" s="11" t="s">
        <v>20</v>
      </c>
      <c r="B29" s="11"/>
      <c r="C29" s="11"/>
      <c r="D29" s="4">
        <f>D4+D7+D8+D9+D10+D11+D12+D13+D14+D15+D17+D19+D21+D22+D25+D26+D27+D5+D20+D28+D16+D6+D3+D23+D24+D18</f>
        <v>0</v>
      </c>
    </row>
    <row r="31" spans="1:4" x14ac:dyDescent="0.25">
      <c r="A31" s="1" t="s">
        <v>21</v>
      </c>
      <c r="B31" s="5">
        <v>1</v>
      </c>
    </row>
    <row r="32" spans="1:4" x14ac:dyDescent="0.25">
      <c r="A32" s="1" t="s">
        <v>22</v>
      </c>
      <c r="B32" s="1">
        <f>B14*8</f>
        <v>0</v>
      </c>
    </row>
    <row r="33" spans="1:2" x14ac:dyDescent="0.25">
      <c r="A33" s="1" t="s">
        <v>23</v>
      </c>
      <c r="B33" s="1">
        <f>B14*16</f>
        <v>0</v>
      </c>
    </row>
    <row r="34" spans="1:2" x14ac:dyDescent="0.25">
      <c r="A34" s="1" t="s">
        <v>24</v>
      </c>
      <c r="B34" s="8">
        <f>(500/30)*B31*B35</f>
        <v>33.333333333333336</v>
      </c>
    </row>
    <row r="35" spans="1:2" x14ac:dyDescent="0.25">
      <c r="A35" s="1" t="s">
        <v>25</v>
      </c>
      <c r="B35" s="1">
        <v>2</v>
      </c>
    </row>
    <row r="36" spans="1:2" x14ac:dyDescent="0.25">
      <c r="A36" s="1" t="s">
        <v>26</v>
      </c>
      <c r="B36" s="9">
        <f>D29+B34</f>
        <v>33.333333333333336</v>
      </c>
    </row>
  </sheetData>
  <mergeCells count="2">
    <mergeCell ref="A1:D1"/>
    <mergeCell ref="A29:C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COSTOS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Jose L. Nunes G.</cp:lastModifiedBy>
  <cp:lastPrinted>2023-11-12T23:22:59Z</cp:lastPrinted>
  <dcterms:created xsi:type="dcterms:W3CDTF">2023-05-12T17:01:57Z</dcterms:created>
  <dcterms:modified xsi:type="dcterms:W3CDTF">2024-06-11T06:46:57Z</dcterms:modified>
</cp:coreProperties>
</file>